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67\фэу\Клыкова В.В\мониторинг бюджетов\исполнение\годовая 2025\дополнительные материалы\"/>
    </mc:Choice>
  </mc:AlternateContent>
  <xr:revisionPtr revIDLastSave="0" documentId="13_ncr:1_{89117F3F-559C-4C00-B13C-A3F505E99B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calcChain.xml><?xml version="1.0" encoding="utf-8"?>
<calcChain xmlns="http://schemas.openxmlformats.org/spreadsheetml/2006/main">
  <c r="G18" i="1" l="1"/>
  <c r="F18" i="1"/>
  <c r="G13" i="1"/>
  <c r="F13" i="1"/>
  <c r="H5" i="1"/>
  <c r="E5" i="1"/>
  <c r="E6" i="1"/>
  <c r="E7" i="1"/>
  <c r="E8" i="1"/>
  <c r="E9" i="1"/>
  <c r="E10" i="1"/>
  <c r="E11" i="1"/>
  <c r="E12" i="1"/>
  <c r="E20" i="1"/>
  <c r="G21" i="1"/>
  <c r="F21" i="1"/>
  <c r="H20" i="1"/>
  <c r="H12" i="1"/>
  <c r="H10" i="1"/>
  <c r="H17" i="1"/>
  <c r="H16" i="1"/>
  <c r="E17" i="1"/>
  <c r="E16" i="1"/>
  <c r="H21" i="1" l="1"/>
  <c r="H18" i="1"/>
  <c r="H13" i="1"/>
</calcChain>
</file>

<file path=xl/sharedStrings.xml><?xml version="1.0" encoding="utf-8"?>
<sst xmlns="http://schemas.openxmlformats.org/spreadsheetml/2006/main" count="37" uniqueCount="25">
  <si>
    <t>Объем муниципальной услуги (работы)</t>
  </si>
  <si>
    <t>объем субсидий на выполнение муниципального задания на оказание муниципальной услуги (выполнения работы), тыс. рублей</t>
  </si>
  <si>
    <t>Итого по ведомству:</t>
  </si>
  <si>
    <t>X</t>
  </si>
  <si>
    <t>Наименование муниципальной услуги (работы), показателей/ Наименование показателей</t>
  </si>
  <si>
    <t>Реализация основных общеобразовательных программ начального общего образования (чел)</t>
  </si>
  <si>
    <t>Реализация основных общеобразовательных программ основного общего образования(чел)</t>
  </si>
  <si>
    <t>Реализация основных общеобразовательных программ среднего общего образования(чел)</t>
  </si>
  <si>
    <t>Реализация дополнительных общеразвивающих программ (чел.-час.)</t>
  </si>
  <si>
    <t>Питание учащихся (чел).</t>
  </si>
  <si>
    <t>Выпуск газеты:</t>
  </si>
  <si>
    <t>Тираж (штук)</t>
  </si>
  <si>
    <t>Количество номеров (штук)</t>
  </si>
  <si>
    <t xml:space="preserve">план </t>
  </si>
  <si>
    <t>факт</t>
  </si>
  <si>
    <t>% выполнения</t>
  </si>
  <si>
    <t>план</t>
  </si>
  <si>
    <t>Автономное учреждение "Центр питания"</t>
  </si>
  <si>
    <t>Муниципальное автономное учреждение редакция газеты "Анучинские зори"</t>
  </si>
  <si>
    <t>Реализация основных общеобразовательных программ дошкольного образования (детские сады)(чел)</t>
  </si>
  <si>
    <t>Присмотр и уход (детские сады) (чел.- дней)</t>
  </si>
  <si>
    <t>Реализация основных общеобразовательных программ дошкольного образования (дошкольные группы при школах)(чел)</t>
  </si>
  <si>
    <t>Присмотр и уход (дошкольные группы при школах) (чел.- дней)</t>
  </si>
  <si>
    <t>Сведения о выполнении муниципальными бюджетными  учреждениями муниципальных заданий на оказание муниципальных услуг (выполнение работ) за 2025год</t>
  </si>
  <si>
    <t>Казенное учреждение Муниципальный орган управления образованием Анучинского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</si>
</sst>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right" vertical="top"/>
    </xf>
    <xf numFmtId="4" fontId="1" fillId="0" borderId="1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"/>
  <sheetViews>
    <sheetView tabSelected="1" topLeftCell="A10" zoomScale="70" zoomScaleNormal="70" workbookViewId="0">
      <selection activeCell="H20" sqref="H20"/>
    </sheetView>
  </sheetViews>
  <sheetFormatPr defaultRowHeight="15" x14ac:dyDescent="0.25"/>
  <cols>
    <col min="1" max="1" width="26.140625" customWidth="1"/>
    <col min="2" max="2" width="33.42578125" customWidth="1"/>
    <col min="3" max="3" width="16" customWidth="1"/>
    <col min="4" max="4" width="16.140625" customWidth="1"/>
    <col min="5" max="5" width="21.42578125" customWidth="1"/>
    <col min="6" max="6" width="17.28515625" customWidth="1"/>
    <col min="7" max="7" width="19.42578125" customWidth="1"/>
    <col min="8" max="8" width="26.140625" customWidth="1"/>
  </cols>
  <sheetData>
    <row r="1" spans="1:8" ht="43.5" customHeight="1" x14ac:dyDescent="0.25">
      <c r="A1" s="32" t="s">
        <v>23</v>
      </c>
      <c r="B1" s="32"/>
      <c r="C1" s="32"/>
      <c r="D1" s="32"/>
      <c r="E1" s="32"/>
      <c r="F1" s="32"/>
      <c r="G1" s="32"/>
      <c r="H1" s="32"/>
    </row>
    <row r="2" spans="1:8" s="1" customFormat="1" ht="60.75" customHeight="1" x14ac:dyDescent="0.25">
      <c r="A2" s="30" t="s">
        <v>4</v>
      </c>
      <c r="B2" s="30"/>
      <c r="C2" s="30" t="s">
        <v>0</v>
      </c>
      <c r="D2" s="30"/>
      <c r="E2" s="30"/>
      <c r="F2" s="30" t="s">
        <v>1</v>
      </c>
      <c r="G2" s="30"/>
      <c r="H2" s="30"/>
    </row>
    <row r="3" spans="1:8" ht="18.75" x14ac:dyDescent="0.25">
      <c r="A3" s="30"/>
      <c r="B3" s="30"/>
      <c r="C3" s="7" t="s">
        <v>13</v>
      </c>
      <c r="D3" s="7" t="s">
        <v>14</v>
      </c>
      <c r="E3" s="7" t="s">
        <v>15</v>
      </c>
      <c r="F3" s="7" t="s">
        <v>16</v>
      </c>
      <c r="G3" s="7" t="s">
        <v>14</v>
      </c>
      <c r="H3" s="7" t="s">
        <v>15</v>
      </c>
    </row>
    <row r="4" spans="1:8" ht="46.5" customHeight="1" x14ac:dyDescent="0.25">
      <c r="A4" s="31" t="s">
        <v>24</v>
      </c>
      <c r="B4" s="31"/>
      <c r="C4" s="31"/>
      <c r="D4" s="31"/>
      <c r="E4" s="31"/>
      <c r="F4" s="31"/>
      <c r="G4" s="31"/>
      <c r="H4" s="31"/>
    </row>
    <row r="5" spans="1:8" ht="73.5" customHeight="1" x14ac:dyDescent="0.25">
      <c r="A5" s="22" t="s">
        <v>21</v>
      </c>
      <c r="B5" s="22"/>
      <c r="C5" s="18">
        <v>12</v>
      </c>
      <c r="D5" s="18">
        <v>9</v>
      </c>
      <c r="E5" s="19">
        <f>SUM(D5/C5)*100</f>
        <v>75</v>
      </c>
      <c r="F5" s="29">
        <v>272166.3</v>
      </c>
      <c r="G5" s="29">
        <v>266681</v>
      </c>
      <c r="H5" s="20">
        <f>SUM((G5/F5)*100)</f>
        <v>97.984577811433667</v>
      </c>
    </row>
    <row r="6" spans="1:8" ht="46.5" customHeight="1" x14ac:dyDescent="0.25">
      <c r="A6" s="22" t="s">
        <v>22</v>
      </c>
      <c r="B6" s="22"/>
      <c r="C6" s="18">
        <v>1782</v>
      </c>
      <c r="D6" s="18">
        <v>1367</v>
      </c>
      <c r="E6" s="19">
        <f>SUM(D6/C6)*100</f>
        <v>76.711560044893375</v>
      </c>
      <c r="F6" s="29"/>
      <c r="G6" s="29"/>
      <c r="H6" s="28"/>
    </row>
    <row r="7" spans="1:8" ht="51.75" customHeight="1" x14ac:dyDescent="0.25">
      <c r="A7" s="22" t="s">
        <v>5</v>
      </c>
      <c r="B7" s="22"/>
      <c r="C7" s="4">
        <v>548</v>
      </c>
      <c r="D7" s="4">
        <v>477</v>
      </c>
      <c r="E7" s="11">
        <f>SUM(D7/C7)*100</f>
        <v>87.043795620437962</v>
      </c>
      <c r="F7" s="29"/>
      <c r="G7" s="29"/>
      <c r="H7" s="28"/>
    </row>
    <row r="8" spans="1:8" ht="48" customHeight="1" x14ac:dyDescent="0.25">
      <c r="A8" s="22" t="s">
        <v>6</v>
      </c>
      <c r="B8" s="22"/>
      <c r="C8" s="4">
        <v>656</v>
      </c>
      <c r="D8" s="4">
        <v>660</v>
      </c>
      <c r="E8" s="11">
        <f t="shared" ref="E8:E12" si="0">SUM(D8/C8)*100</f>
        <v>100.60975609756098</v>
      </c>
      <c r="F8" s="29"/>
      <c r="G8" s="29"/>
      <c r="H8" s="28"/>
    </row>
    <row r="9" spans="1:8" ht="49.5" customHeight="1" x14ac:dyDescent="0.25">
      <c r="A9" s="22" t="s">
        <v>7</v>
      </c>
      <c r="B9" s="22"/>
      <c r="C9" s="4">
        <v>77</v>
      </c>
      <c r="D9" s="4">
        <v>60</v>
      </c>
      <c r="E9" s="11">
        <f t="shared" si="0"/>
        <v>77.922077922077932</v>
      </c>
      <c r="F9" s="29"/>
      <c r="G9" s="29"/>
      <c r="H9" s="21"/>
    </row>
    <row r="10" spans="1:8" ht="76.5" customHeight="1" x14ac:dyDescent="0.25">
      <c r="A10" s="22" t="s">
        <v>19</v>
      </c>
      <c r="B10" s="22"/>
      <c r="C10" s="4">
        <v>332</v>
      </c>
      <c r="D10" s="4">
        <v>321</v>
      </c>
      <c r="E10" s="11">
        <f t="shared" si="0"/>
        <v>96.686746987951807</v>
      </c>
      <c r="F10" s="20">
        <v>100590.1</v>
      </c>
      <c r="G10" s="20">
        <v>97558.6</v>
      </c>
      <c r="H10" s="20">
        <f>SUM(G10/F10)*100</f>
        <v>96.986283938479033</v>
      </c>
    </row>
    <row r="11" spans="1:8" ht="51.75" customHeight="1" x14ac:dyDescent="0.25">
      <c r="A11" s="22" t="s">
        <v>20</v>
      </c>
      <c r="B11" s="22"/>
      <c r="C11" s="4">
        <v>55739</v>
      </c>
      <c r="D11" s="4">
        <v>52513</v>
      </c>
      <c r="E11" s="11">
        <f t="shared" si="0"/>
        <v>94.212310949245591</v>
      </c>
      <c r="F11" s="21"/>
      <c r="G11" s="21"/>
      <c r="H11" s="21"/>
    </row>
    <row r="12" spans="1:8" ht="49.5" customHeight="1" x14ac:dyDescent="0.25">
      <c r="A12" s="22" t="s">
        <v>8</v>
      </c>
      <c r="B12" s="22"/>
      <c r="C12" s="4">
        <v>69617</v>
      </c>
      <c r="D12" s="4">
        <v>62507</v>
      </c>
      <c r="E12" s="11">
        <f t="shared" si="0"/>
        <v>89.78697731875836</v>
      </c>
      <c r="F12" s="2">
        <v>13362.2</v>
      </c>
      <c r="G12" s="2">
        <v>13197</v>
      </c>
      <c r="H12" s="2">
        <f>SUM(G12/F12)*100</f>
        <v>98.763676640074237</v>
      </c>
    </row>
    <row r="13" spans="1:8" ht="18.75" x14ac:dyDescent="0.25">
      <c r="A13" s="22" t="s">
        <v>2</v>
      </c>
      <c r="B13" s="22"/>
      <c r="C13" s="3" t="s">
        <v>3</v>
      </c>
      <c r="D13" s="3" t="s">
        <v>3</v>
      </c>
      <c r="E13" s="3" t="s">
        <v>3</v>
      </c>
      <c r="F13" s="5">
        <f>SUM(F5+F10+F12)</f>
        <v>386118.60000000003</v>
      </c>
      <c r="G13" s="5">
        <f>SUM(G5+G10+G12)</f>
        <v>377436.6</v>
      </c>
      <c r="H13" s="6">
        <f>SUM(G13/F13)*100</f>
        <v>97.751468072245146</v>
      </c>
    </row>
    <row r="14" spans="1:8" ht="29.25" customHeight="1" x14ac:dyDescent="0.25">
      <c r="A14" s="24" t="s">
        <v>18</v>
      </c>
      <c r="B14" s="24"/>
      <c r="C14" s="24"/>
      <c r="D14" s="24"/>
      <c r="E14" s="24"/>
      <c r="F14" s="24"/>
      <c r="G14" s="24"/>
      <c r="H14" s="24"/>
    </row>
    <row r="15" spans="1:8" ht="18.75" x14ac:dyDescent="0.3">
      <c r="A15" s="25" t="s">
        <v>10</v>
      </c>
      <c r="B15" s="25"/>
      <c r="C15" s="13"/>
      <c r="D15" s="13"/>
      <c r="E15" s="13"/>
      <c r="F15" s="14"/>
      <c r="G15" s="14"/>
      <c r="H15" s="14"/>
    </row>
    <row r="16" spans="1:8" ht="18.75" x14ac:dyDescent="0.3">
      <c r="A16" s="25" t="s">
        <v>11</v>
      </c>
      <c r="B16" s="25"/>
      <c r="C16" s="15">
        <v>54800</v>
      </c>
      <c r="D16" s="15">
        <v>54800</v>
      </c>
      <c r="E16" s="14">
        <f>SUM(D16/C16)*100</f>
        <v>100</v>
      </c>
      <c r="F16" s="26">
        <v>3700</v>
      </c>
      <c r="G16" s="26">
        <v>3700</v>
      </c>
      <c r="H16" s="26">
        <f t="shared" ref="H16:H21" si="1">SUM(G16/F16)*100</f>
        <v>100</v>
      </c>
    </row>
    <row r="17" spans="1:8" ht="18.75" x14ac:dyDescent="0.3">
      <c r="A17" s="25" t="s">
        <v>12</v>
      </c>
      <c r="B17" s="25"/>
      <c r="C17" s="15">
        <v>89</v>
      </c>
      <c r="D17" s="15">
        <v>89</v>
      </c>
      <c r="E17" s="14">
        <f>SUM(D17/C17)*100</f>
        <v>100</v>
      </c>
      <c r="F17" s="27"/>
      <c r="G17" s="27"/>
      <c r="H17" s="27" t="e">
        <f t="shared" si="1"/>
        <v>#DIV/0!</v>
      </c>
    </row>
    <row r="18" spans="1:8" ht="18.75" x14ac:dyDescent="0.25">
      <c r="A18" s="23" t="s">
        <v>2</v>
      </c>
      <c r="B18" s="23"/>
      <c r="C18" s="17" t="s">
        <v>3</v>
      </c>
      <c r="D18" s="17" t="s">
        <v>3</v>
      </c>
      <c r="E18" s="17" t="s">
        <v>3</v>
      </c>
      <c r="F18" s="16">
        <f>SUM(F16)</f>
        <v>3700</v>
      </c>
      <c r="G18" s="16">
        <f>SUM(G16)</f>
        <v>3700</v>
      </c>
      <c r="H18" s="16">
        <f t="shared" si="1"/>
        <v>100</v>
      </c>
    </row>
    <row r="19" spans="1:8" ht="27" customHeight="1" x14ac:dyDescent="0.25">
      <c r="A19" s="24" t="s">
        <v>17</v>
      </c>
      <c r="B19" s="24"/>
      <c r="C19" s="24"/>
      <c r="D19" s="24"/>
      <c r="E19" s="24"/>
      <c r="F19" s="24"/>
      <c r="G19" s="24"/>
      <c r="H19" s="24"/>
    </row>
    <row r="20" spans="1:8" ht="18.75" x14ac:dyDescent="0.3">
      <c r="A20" s="22" t="s">
        <v>9</v>
      </c>
      <c r="B20" s="22"/>
      <c r="C20" s="8">
        <v>1000</v>
      </c>
      <c r="D20" s="8">
        <v>906</v>
      </c>
      <c r="E20" s="12">
        <f>SUM(D20/C20)*100</f>
        <v>90.600000000000009</v>
      </c>
      <c r="F20" s="12">
        <v>7950</v>
      </c>
      <c r="G20" s="12">
        <v>7950</v>
      </c>
      <c r="H20" s="12">
        <f t="shared" si="1"/>
        <v>100</v>
      </c>
    </row>
    <row r="21" spans="1:8" ht="18.75" x14ac:dyDescent="0.3">
      <c r="A21" s="22" t="s">
        <v>2</v>
      </c>
      <c r="B21" s="22"/>
      <c r="C21" s="10" t="s">
        <v>3</v>
      </c>
      <c r="D21" s="10" t="s">
        <v>3</v>
      </c>
      <c r="E21" s="10" t="s">
        <v>3</v>
      </c>
      <c r="F21" s="9">
        <f>SUM(F20)</f>
        <v>7950</v>
      </c>
      <c r="G21" s="9">
        <f>SUM(G20)</f>
        <v>7950</v>
      </c>
      <c r="H21" s="12">
        <f t="shared" si="1"/>
        <v>100</v>
      </c>
    </row>
  </sheetData>
  <mergeCells count="31">
    <mergeCell ref="C2:E2"/>
    <mergeCell ref="A2:B3"/>
    <mergeCell ref="F2:H2"/>
    <mergeCell ref="A4:H4"/>
    <mergeCell ref="A1:H1"/>
    <mergeCell ref="A12:B12"/>
    <mergeCell ref="A10:B10"/>
    <mergeCell ref="A7:B7"/>
    <mergeCell ref="A8:B8"/>
    <mergeCell ref="A9:B9"/>
    <mergeCell ref="A5:B5"/>
    <mergeCell ref="A6:B6"/>
    <mergeCell ref="H5:H9"/>
    <mergeCell ref="F5:F9"/>
    <mergeCell ref="G5:G9"/>
    <mergeCell ref="F10:F11"/>
    <mergeCell ref="G10:G11"/>
    <mergeCell ref="H10:H11"/>
    <mergeCell ref="A20:B20"/>
    <mergeCell ref="A21:B21"/>
    <mergeCell ref="A18:B18"/>
    <mergeCell ref="A14:H14"/>
    <mergeCell ref="A15:B15"/>
    <mergeCell ref="A16:B16"/>
    <mergeCell ref="A17:B17"/>
    <mergeCell ref="F16:F17"/>
    <mergeCell ref="G16:G17"/>
    <mergeCell ref="H16:H17"/>
    <mergeCell ref="A19:H19"/>
    <mergeCell ref="A11:B11"/>
    <mergeCell ref="A13:B13"/>
  </mergeCells>
  <pageMargins left="0.70866141732283472" right="0.70866141732283472" top="0.47" bottom="0.55000000000000004" header="0.31496062992125984" footer="0.31496062992125984"/>
  <pageSetup paperSize="9" scale="55" fitToHeight="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lazebnaya</dc:creator>
  <cp:lastModifiedBy>Вера В. Клыкова</cp:lastModifiedBy>
  <cp:lastPrinted>2020-06-22T06:51:59Z</cp:lastPrinted>
  <dcterms:created xsi:type="dcterms:W3CDTF">2020-05-25T23:52:49Z</dcterms:created>
  <dcterms:modified xsi:type="dcterms:W3CDTF">2026-02-12T02:32:41Z</dcterms:modified>
</cp:coreProperties>
</file>